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E38" i="5"/>
  <c r="M37" i="5"/>
  <c r="K37" i="5"/>
  <c r="M35" i="5"/>
  <c r="K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2" l="1"/>
  <c r="K44" i="5"/>
  <c r="O41" i="3"/>
</calcChain>
</file>

<file path=xl/sharedStrings.xml><?xml version="1.0" encoding="utf-8"?>
<sst xmlns="http://schemas.openxmlformats.org/spreadsheetml/2006/main" count="258" uniqueCount="65">
  <si>
    <t>Číslo archivní</t>
  </si>
  <si>
    <t>BPO 9-90397</t>
  </si>
  <si>
    <t>Seznam dokumentace</t>
  </si>
  <si>
    <t>Číslo zakázky</t>
  </si>
  <si>
    <t>7677-26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</si>
  <si>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</si>
  <si>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</si>
  <si>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</si>
  <si>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</si>
  <si>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</si>
  <si>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</si>
  <si>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</si>
  <si>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6-90408</t>
  </si>
  <si>
    <t>Technická zpráva</t>
  </si>
  <si>
    <t>3</t>
  </si>
  <si>
    <t/>
  </si>
  <si>
    <t>2</t>
  </si>
  <si>
    <t>BPO 0-90409</t>
  </si>
  <si>
    <t>Situace díl 1</t>
  </si>
  <si>
    <t>16</t>
  </si>
  <si>
    <t>1:1000</t>
  </si>
  <si>
    <t>BPO 0-90410</t>
  </si>
  <si>
    <t>Situace díl 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</si>
  <si>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</si>
  <si>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</si>
  <si>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</si>
  <si>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</si>
  <si>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</si>
  <si>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</si>
  <si>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</si>
  <si>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Výstavba inženýrských sítí v prostoru Slatinice - produktovody a trubní sítě</t>
  </si>
  <si>
    <t>Datum:</t>
  </si>
  <si>
    <t>Ved. zak.:
HIP:</t>
  </si>
  <si>
    <t>Pluhař Martin Ing., CSc.</t>
  </si>
  <si>
    <t xml:space="preserve"> ČÁST (SO,PS):</t>
  </si>
  <si>
    <t>Projektová dokumentace pro provádění stavby</t>
  </si>
  <si>
    <t>Stupeň:</t>
  </si>
  <si>
    <t>PST</t>
  </si>
  <si>
    <t>Zodp.proj.</t>
  </si>
  <si>
    <t>Březina Bohumil Ing.</t>
  </si>
  <si>
    <t xml:space="preserve"> OBSAH:</t>
  </si>
  <si>
    <t>Uzemnění potrubí</t>
  </si>
  <si>
    <t>Číslo zak:</t>
  </si>
  <si>
    <t>Číslo archivní:</t>
  </si>
  <si>
    <t xml:space="preserve"> OBJEDNATEL:</t>
  </si>
  <si>
    <t>Báňské projekty Teplice a.s.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</si>
  <si>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</si>
  <si>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</si>
  <si>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</si>
  <si>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</si>
  <si>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</si>
  <si>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</si>
  <si>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</si>
  <si>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</si>
  <si>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Projektová dokumentace pro provádění stavby
Uzemnění potrubí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</si>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</sst>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58" fillId="0" borderId="172" xfId="0" applyFont="1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54" fillId="0" borderId="168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1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25" workbookViewId="0">
      <selection activeCell="Q41" sqref="Q4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2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11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14</v>
      </c>
      <c r="B7" s="99"/>
      <c r="C7" s="96" t="s">
        <v>21</v>
      </c>
      <c r="D7" s="99"/>
      <c r="E7" s="99"/>
      <c r="F7" s="100" t="s">
        <v>22</v>
      </c>
      <c r="G7" s="99"/>
      <c r="H7" s="99"/>
      <c r="I7" s="99"/>
      <c r="J7" s="99"/>
      <c r="K7" s="96" t="s">
        <v>19</v>
      </c>
      <c r="L7" s="99"/>
      <c r="M7" s="90" t="s">
        <v>20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23</v>
      </c>
      <c r="B31" s="86"/>
      <c r="C31" s="94" t="s">
        <v>24</v>
      </c>
      <c r="D31" s="95"/>
      <c r="E31" s="95"/>
      <c r="F31" s="95"/>
      <c r="G31" s="95"/>
      <c r="H31" s="95"/>
      <c r="I31" s="94" t="s">
        <v>25</v>
      </c>
      <c r="J31" s="88"/>
      <c r="K31" s="94" t="s">
        <v>26</v>
      </c>
      <c r="L31" s="95"/>
      <c r="M31" s="95"/>
      <c r="N31" s="94" t="s">
        <v>27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28</v>
      </c>
      <c r="E35" s="144" t="s">
        <v>29</v>
      </c>
      <c r="F35" s="134" t="s">
        <v>30</v>
      </c>
      <c r="G35" s="135"/>
      <c r="H35" s="135"/>
      <c r="I35" s="135"/>
      <c r="J35" s="136"/>
      <c r="K35" s="101" t="s">
        <v>31</v>
      </c>
      <c r="L35" s="102"/>
      <c r="M35" s="105" t="s">
        <v>64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5"/>
      <c r="F36" s="137"/>
      <c r="G36" s="137"/>
      <c r="H36" s="137"/>
      <c r="I36" s="137"/>
      <c r="J36" s="138"/>
      <c r="K36" s="103" t="s">
        <v>32</v>
      </c>
      <c r="L36" s="104"/>
      <c r="M36" s="108" t="s">
        <v>33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1" t="s">
        <v>34</v>
      </c>
      <c r="F37" s="157" t="s">
        <v>35</v>
      </c>
      <c r="G37" s="137"/>
      <c r="H37" s="137"/>
      <c r="I37" s="137"/>
      <c r="J37" s="138"/>
      <c r="K37" s="168" t="s">
        <v>36</v>
      </c>
      <c r="L37" s="104"/>
      <c r="M37" s="156" t="s">
        <v>37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1"/>
      <c r="F38" s="137"/>
      <c r="G38" s="137"/>
      <c r="H38" s="137"/>
      <c r="I38" s="137"/>
      <c r="J38" s="138"/>
      <c r="K38" s="168" t="s">
        <v>38</v>
      </c>
      <c r="L38" s="104"/>
      <c r="M38" s="108" t="s">
        <v>39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1" t="s">
        <v>40</v>
      </c>
      <c r="F39" s="158" t="s">
        <v>41</v>
      </c>
      <c r="G39" s="159"/>
      <c r="H39" s="159"/>
      <c r="I39" s="159"/>
      <c r="J39" s="159"/>
      <c r="K39" s="163" t="s">
        <v>42</v>
      </c>
      <c r="L39" s="164"/>
      <c r="M39" s="165" t="str">
        <f>K3</f>
        <v>7677-26</v>
      </c>
      <c r="N39" s="166"/>
      <c r="O39" s="167"/>
    </row>
    <row r="40" spans="1:15" ht="14.1" customHeight="1" thickTop="1" x14ac:dyDescent="0.2">
      <c r="A40" s="5"/>
      <c r="B40" s="10"/>
      <c r="C40" s="10"/>
      <c r="D40" s="11"/>
      <c r="E40" s="162"/>
      <c r="F40" s="160"/>
      <c r="G40" s="160"/>
      <c r="H40" s="160"/>
      <c r="I40" s="160"/>
      <c r="J40" s="160"/>
      <c r="K40" s="125" t="s">
        <v>43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44</v>
      </c>
      <c r="F41" s="112" t="s">
        <v>45</v>
      </c>
      <c r="G41" s="113"/>
      <c r="H41" s="113"/>
      <c r="I41" s="113"/>
      <c r="J41" s="114"/>
      <c r="K41" s="128" t="str">
        <f>K1</f>
        <v>BPO 9-90397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6" zoomScale="81" workbookViewId="0">
      <selection activeCell="F41" sqref="F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46</v>
      </c>
      <c r="C32" s="214"/>
      <c r="D32" s="214"/>
      <c r="E32" s="214"/>
      <c r="F32" s="205"/>
      <c r="G32" s="205"/>
      <c r="H32" s="17"/>
      <c r="I32" s="18" t="s">
        <v>47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48</v>
      </c>
      <c r="C33" s="216"/>
      <c r="D33" s="216"/>
      <c r="E33" s="216"/>
      <c r="F33" s="206" t="s">
        <v>39</v>
      </c>
      <c r="G33" s="206"/>
      <c r="H33" s="19"/>
      <c r="I33" s="20" t="s">
        <v>49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5" t="str">
        <f>'Seznam 1'!E35</f>
        <v xml:space="preserve"> ZAKÁZKA:</v>
      </c>
      <c r="H34" s="242" t="str">
        <f>'Seznam 1'!F35</f>
        <v>Výstavba inženýrských sítí v prostoru Slatinice - produktovody a trubní sítě</v>
      </c>
      <c r="I34" s="243"/>
      <c r="J34" s="243"/>
      <c r="K34" s="243"/>
      <c r="L34" s="243"/>
      <c r="M34" s="243"/>
      <c r="N34" s="244"/>
      <c r="O34" s="30" t="s">
        <v>51</v>
      </c>
      <c r="P34" s="189" t="s">
        <v>52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53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54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55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3/2017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7677-26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Báňské projekty Teplice a.s.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6" sqref="C6:E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 t="s">
        <v>4</v>
      </c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 t="s">
        <v>17</v>
      </c>
      <c r="D6" s="15"/>
      <c r="E6" s="15"/>
      <c r="F6" s="15" t="s">
        <v>18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46</v>
      </c>
      <c r="C32" s="214"/>
      <c r="D32" s="214"/>
      <c r="E32" s="214"/>
      <c r="F32" s="205"/>
      <c r="G32" s="205"/>
      <c r="H32" s="17"/>
      <c r="I32" s="18" t="s">
        <v>47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20</v>
      </c>
      <c r="Q32" s="223"/>
    </row>
    <row r="33" spans="2:17" ht="18" customHeight="1" x14ac:dyDescent="0.2">
      <c r="B33" s="215" t="s">
        <v>48</v>
      </c>
      <c r="C33" s="216"/>
      <c r="D33" s="216"/>
      <c r="E33" s="216"/>
      <c r="F33" s="206" t="s">
        <v>39</v>
      </c>
      <c r="G33" s="206"/>
      <c r="H33" s="19"/>
      <c r="I33" s="20" t="s">
        <v>49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5" t="str">
        <f>'Seznam 1'!E35</f>
        <v xml:space="preserve"> ZAKÁZKA:</v>
      </c>
      <c r="H34" s="242" t="str">
        <f>'Seznam 1'!F35</f>
        <v>Výstavba inženýrských sítí v prostoru Slatinice - produktovody a trubní sítě</v>
      </c>
      <c r="I34" s="243"/>
      <c r="J34" s="243"/>
      <c r="K34" s="243"/>
      <c r="L34" s="243"/>
      <c r="M34" s="243"/>
      <c r="N34" s="244"/>
      <c r="O34" s="30" t="s">
        <v>51</v>
      </c>
      <c r="P34" s="189" t="s">
        <v>52</v>
      </c>
      <c r="Q34" s="190"/>
    </row>
    <row r="35" spans="2:17" ht="15.95" customHeight="1" x14ac:dyDescent="0.2">
      <c r="B35" s="25"/>
      <c r="C35" s="16"/>
      <c r="D35" s="16"/>
      <c r="E35" s="16"/>
      <c r="F35" s="26" t="s">
        <v>30</v>
      </c>
      <c r="G35" s="241"/>
      <c r="H35" s="186"/>
      <c r="I35" s="186"/>
      <c r="J35" s="186"/>
      <c r="K35" s="186"/>
      <c r="L35" s="186"/>
      <c r="M35" s="186"/>
      <c r="N35" s="187"/>
      <c r="O35" s="31" t="s">
        <v>19</v>
      </c>
      <c r="P35" s="217" t="s">
        <v>16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53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 t="s">
        <v>35</v>
      </c>
      <c r="G37" s="177" t="str">
        <f>'Seznam 1'!E37</f>
        <v xml:space="preserve"> ČÁST (SO,PS):</v>
      </c>
      <c r="H37" s="245" t="s">
        <v>54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55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 t="s">
        <v>41</v>
      </c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3/2017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18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 t="s">
        <v>45</v>
      </c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7677-26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Báňské projekty Teplice a.s.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6" sqref="C6:E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 t="s">
        <v>4</v>
      </c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 t="s">
        <v>17</v>
      </c>
      <c r="D6" s="15"/>
      <c r="E6" s="15"/>
      <c r="F6" s="15" t="s">
        <v>18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46</v>
      </c>
      <c r="C32" s="214"/>
      <c r="D32" s="214"/>
      <c r="E32" s="214"/>
      <c r="F32" s="205"/>
      <c r="G32" s="205"/>
      <c r="H32" s="17"/>
      <c r="I32" s="18" t="s">
        <v>47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20</v>
      </c>
      <c r="Q32" s="223"/>
    </row>
    <row r="33" spans="2:17" ht="18" customHeight="1" x14ac:dyDescent="0.2">
      <c r="B33" s="215" t="s">
        <v>48</v>
      </c>
      <c r="C33" s="216"/>
      <c r="D33" s="216"/>
      <c r="E33" s="216"/>
      <c r="F33" s="206" t="s">
        <v>39</v>
      </c>
      <c r="G33" s="206"/>
      <c r="H33" s="19"/>
      <c r="I33" s="20" t="s">
        <v>49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5" t="str">
        <f>'Seznam 1'!E35</f>
        <v xml:space="preserve"> ZAKÁZKA:</v>
      </c>
      <c r="H34" s="242" t="str">
        <f>'Seznam 1'!F35</f>
        <v>Výstavba inženýrských sítí v prostoru Slatinice - produktovody a trubní sítě</v>
      </c>
      <c r="I34" s="243"/>
      <c r="J34" s="243"/>
      <c r="K34" s="243"/>
      <c r="L34" s="243"/>
      <c r="M34" s="243"/>
      <c r="N34" s="244"/>
      <c r="O34" s="30" t="s">
        <v>51</v>
      </c>
      <c r="P34" s="189" t="s">
        <v>52</v>
      </c>
      <c r="Q34" s="190"/>
    </row>
    <row r="35" spans="2:17" ht="15.95" customHeight="1" x14ac:dyDescent="0.2">
      <c r="B35" s="25"/>
      <c r="C35" s="16"/>
      <c r="D35" s="16"/>
      <c r="E35" s="16"/>
      <c r="F35" s="26" t="s">
        <v>30</v>
      </c>
      <c r="G35" s="241"/>
      <c r="H35" s="186"/>
      <c r="I35" s="186"/>
      <c r="J35" s="186"/>
      <c r="K35" s="186"/>
      <c r="L35" s="186"/>
      <c r="M35" s="186"/>
      <c r="N35" s="187"/>
      <c r="O35" s="31" t="s">
        <v>19</v>
      </c>
      <c r="P35" s="217" t="s">
        <v>14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53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 t="s">
        <v>35</v>
      </c>
      <c r="G37" s="177" t="str">
        <f>'Seznam 1'!E37</f>
        <v xml:space="preserve"> ČÁST (SO,PS):</v>
      </c>
      <c r="H37" s="245" t="s">
        <v>54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55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 t="s">
        <v>41</v>
      </c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3/2017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22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 t="s">
        <v>45</v>
      </c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7677-26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Báňské projekty Teplice a.s.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21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C6" sqref="C6:E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8"/>
      <c r="L1" s="318"/>
      <c r="M1" s="319"/>
      <c r="N1" s="319"/>
      <c r="O1" s="319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0"/>
      <c r="L2" s="320"/>
      <c r="M2" s="321"/>
      <c r="N2" s="321"/>
      <c r="O2" s="321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 t="s">
        <v>4</v>
      </c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 t="s">
        <v>17</v>
      </c>
      <c r="D6" s="80"/>
      <c r="E6" s="80"/>
      <c r="F6" s="80" t="s">
        <v>18</v>
      </c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8"/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/>
      <c r="P22" s="46"/>
    </row>
    <row r="23" spans="1:17" ht="11.25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70"/>
      <c r="P23" s="46"/>
    </row>
    <row r="24" spans="1:17" ht="11.25" customHeight="1" x14ac:dyDescent="0.2">
      <c r="A24" s="268"/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70"/>
      <c r="P24" s="46"/>
    </row>
    <row r="25" spans="1:17" ht="11.25" customHeight="1" x14ac:dyDescent="0.2">
      <c r="A25" s="268"/>
      <c r="B25" s="269"/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70"/>
      <c r="P25" s="46"/>
    </row>
    <row r="26" spans="1:17" ht="11.25" customHeight="1" x14ac:dyDescent="0.2">
      <c r="A26" s="268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70"/>
      <c r="P26" s="46"/>
    </row>
    <row r="27" spans="1:17" ht="11.25" customHeight="1" x14ac:dyDescent="0.2">
      <c r="A27" s="268"/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70"/>
      <c r="P27" s="46"/>
    </row>
    <row r="28" spans="1:17" ht="11.25" customHeight="1" x14ac:dyDescent="0.2">
      <c r="A28" s="268"/>
      <c r="B28" s="269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70"/>
      <c r="P28" s="46"/>
    </row>
    <row r="29" spans="1:17" ht="11.25" customHeight="1" x14ac:dyDescent="0.25">
      <c r="A29" s="268"/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70"/>
      <c r="P29" s="62"/>
    </row>
    <row r="30" spans="1:17" ht="11.25" customHeight="1" x14ac:dyDescent="0.25">
      <c r="A30" s="268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70"/>
      <c r="P30" s="62"/>
    </row>
    <row r="31" spans="1:17" ht="11.25" customHeight="1" x14ac:dyDescent="0.2">
      <c r="A31" s="327" t="str">
        <f>'Seznam 1'!A31</f>
        <v>INDEX</v>
      </c>
      <c r="B31" s="72">
        <f>'Seznam 1'!B31</f>
        <v>0</v>
      </c>
      <c r="C31" s="278" t="str">
        <f>'Seznam 1'!C31</f>
        <v>ZMĚNA</v>
      </c>
      <c r="D31" s="281">
        <f>'Seznam 1'!D31</f>
        <v>0</v>
      </c>
      <c r="E31" s="282"/>
      <c r="F31" s="282"/>
      <c r="G31" s="282"/>
      <c r="H31" s="282"/>
      <c r="I31" s="278" t="str">
        <f>'Seznam 1'!I31</f>
        <v>DATUM</v>
      </c>
      <c r="J31" s="71">
        <f>'Seznam 1'!J31</f>
        <v>0</v>
      </c>
      <c r="K31" s="278" t="str">
        <f>'Seznam 1'!K31</f>
        <v>JMÉNO</v>
      </c>
      <c r="L31" s="281">
        <f>'Seznam 1'!L31</f>
        <v>0</v>
      </c>
      <c r="M31" s="325"/>
      <c r="N31" s="278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8"/>
      <c r="B32" s="69">
        <f>'Seznam 1'!B32</f>
        <v>0</v>
      </c>
      <c r="C32" s="279"/>
      <c r="D32" s="323">
        <f>'Seznam 1'!D32</f>
        <v>0</v>
      </c>
      <c r="E32" s="324"/>
      <c r="F32" s="324"/>
      <c r="G32" s="324"/>
      <c r="H32" s="324"/>
      <c r="I32" s="279"/>
      <c r="J32" s="68">
        <f>'Seznam 1'!J32</f>
        <v>0</v>
      </c>
      <c r="K32" s="279"/>
      <c r="L32" s="323">
        <f>'Seznam 1'!L32</f>
        <v>0</v>
      </c>
      <c r="M32" s="326"/>
      <c r="N32" s="279"/>
      <c r="O32" s="67">
        <f>'Seznam 1'!O32</f>
        <v>0</v>
      </c>
      <c r="P32" s="63"/>
      <c r="Q32" s="46"/>
    </row>
    <row r="33" spans="1:18" ht="11.25" customHeight="1" x14ac:dyDescent="0.2">
      <c r="A33" s="329"/>
      <c r="B33" s="66">
        <f>'Seznam 1'!B33</f>
        <v>0</v>
      </c>
      <c r="C33" s="280"/>
      <c r="D33" s="296">
        <f>'Seznam 1'!D33</f>
        <v>0</v>
      </c>
      <c r="E33" s="312"/>
      <c r="F33" s="312"/>
      <c r="G33" s="312"/>
      <c r="H33" s="312"/>
      <c r="I33" s="280"/>
      <c r="J33" s="65">
        <f>'Seznam 1'!J32</f>
        <v>0</v>
      </c>
      <c r="K33" s="280"/>
      <c r="L33" s="296">
        <f>'Seznam 1'!L32</f>
        <v>0</v>
      </c>
      <c r="M33" s="297"/>
      <c r="N33" s="280"/>
      <c r="O33" s="64">
        <f>'Seznam 1'!O32</f>
        <v>0</v>
      </c>
      <c r="P33" s="63"/>
      <c r="Q33" s="46"/>
    </row>
    <row r="34" spans="1:18" ht="33.950000000000003" customHeight="1" x14ac:dyDescent="0.25">
      <c r="A34" s="313"/>
      <c r="B34" s="314"/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50</v>
      </c>
      <c r="E35" s="322" t="str">
        <f>'Seznam 1'!E35</f>
        <v xml:space="preserve"> ZAKÁZKA:</v>
      </c>
      <c r="F35" s="298" t="s">
        <v>30</v>
      </c>
      <c r="G35" s="299"/>
      <c r="H35" s="299"/>
      <c r="I35" s="299"/>
      <c r="J35" s="300"/>
      <c r="K35" s="283" t="str">
        <f>'Seznam 1'!K35</f>
        <v>Datum:</v>
      </c>
      <c r="L35" s="284"/>
      <c r="M35" s="286" t="str">
        <f>'Seznam 1'!M35</f>
        <v>3/2017</v>
      </c>
      <c r="N35" s="287"/>
      <c r="O35" s="288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4"/>
      <c r="F36" s="301"/>
      <c r="G36" s="301"/>
      <c r="H36" s="301"/>
      <c r="I36" s="301"/>
      <c r="J36" s="302"/>
      <c r="K36" s="285"/>
      <c r="L36" s="285"/>
      <c r="M36" s="289"/>
      <c r="N36" s="289"/>
      <c r="O36" s="290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4"/>
      <c r="F37" s="301"/>
      <c r="G37" s="301"/>
      <c r="H37" s="301"/>
      <c r="I37" s="301"/>
      <c r="J37" s="302"/>
      <c r="K37" s="310" t="str">
        <f>'Seznam 1'!K36</f>
        <v>Ved. zak.:
HIP:</v>
      </c>
      <c r="L37" s="311"/>
      <c r="M37" s="292" t="str">
        <f>'Seznam 1'!M36</f>
        <v>Pluhař Martin Ing., CSc.</v>
      </c>
      <c r="N37" s="292"/>
      <c r="O37" s="293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4" t="str">
        <f>'Seznam 1'!E37</f>
        <v xml:space="preserve"> ČÁST (SO,PS):</v>
      </c>
      <c r="F38" s="301"/>
      <c r="G38" s="301"/>
      <c r="H38" s="301"/>
      <c r="I38" s="301"/>
      <c r="J38" s="302"/>
      <c r="K38" s="311"/>
      <c r="L38" s="311"/>
      <c r="M38" s="292"/>
      <c r="N38" s="292"/>
      <c r="O38" s="293"/>
      <c r="P38" s="49"/>
      <c r="Q38" s="49"/>
      <c r="R38" s="49"/>
    </row>
    <row r="39" spans="1:18" s="48" customFormat="1" ht="13.9" customHeight="1" x14ac:dyDescent="0.2">
      <c r="A39" s="84" t="s">
        <v>56</v>
      </c>
      <c r="B39" s="53"/>
      <c r="C39" s="53"/>
      <c r="D39" s="55"/>
      <c r="E39" s="294"/>
      <c r="F39" s="303" t="s">
        <v>41</v>
      </c>
      <c r="G39" s="301"/>
      <c r="H39" s="301"/>
      <c r="I39" s="301"/>
      <c r="J39" s="302"/>
      <c r="K39" s="274" t="str">
        <f>'Seznam 1'!K37</f>
        <v>Stupeň:</v>
      </c>
      <c r="L39" s="275"/>
      <c r="M39" s="291" t="str">
        <f>'Seznam 1'!M37</f>
        <v>PST</v>
      </c>
      <c r="N39" s="289"/>
      <c r="O39" s="290"/>
      <c r="P39" s="49"/>
      <c r="Q39" s="49"/>
      <c r="R39" s="49"/>
    </row>
    <row r="40" spans="1:18" s="48" customFormat="1" ht="13.9" customHeight="1" x14ac:dyDescent="0.2">
      <c r="A40" s="84" t="s">
        <v>57</v>
      </c>
      <c r="B40" s="53"/>
      <c r="C40" s="53"/>
      <c r="D40" s="55"/>
      <c r="E40" s="294"/>
      <c r="F40" s="301"/>
      <c r="G40" s="301"/>
      <c r="H40" s="301"/>
      <c r="I40" s="301"/>
      <c r="J40" s="302"/>
      <c r="K40" s="285"/>
      <c r="L40" s="285"/>
      <c r="M40" s="289" t="str">
        <f>'Seznam 1'!M37</f>
        <v>PST</v>
      </c>
      <c r="N40" s="289"/>
      <c r="O40" s="290"/>
      <c r="P40" s="49"/>
      <c r="Q40" s="49"/>
      <c r="R40" s="49"/>
    </row>
    <row r="41" spans="1:18" s="48" customFormat="1" ht="13.9" customHeight="1" x14ac:dyDescent="0.2">
      <c r="A41" s="84" t="s">
        <v>58</v>
      </c>
      <c r="B41" s="53"/>
      <c r="C41" s="53"/>
      <c r="D41" s="55"/>
      <c r="E41" s="294"/>
      <c r="F41" s="301"/>
      <c r="G41" s="301"/>
      <c r="H41" s="301"/>
      <c r="I41" s="301"/>
      <c r="J41" s="302"/>
      <c r="K41" s="274" t="str">
        <f>'Seznam 1'!K38</f>
        <v>Zodp.proj.</v>
      </c>
      <c r="L41" s="275"/>
      <c r="M41" s="271" t="str">
        <f>'Seznam 1'!M38</f>
        <v>Březina Bohumil Ing.</v>
      </c>
      <c r="N41" s="272"/>
      <c r="O41" s="27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4" t="str">
        <f>'Seznam 1'!E39</f>
        <v xml:space="preserve"> OBSAH:</v>
      </c>
      <c r="F42" s="301"/>
      <c r="G42" s="301"/>
      <c r="H42" s="301"/>
      <c r="I42" s="301"/>
      <c r="J42" s="302"/>
      <c r="K42" s="276"/>
      <c r="L42" s="277"/>
      <c r="M42" s="272"/>
      <c r="N42" s="272"/>
      <c r="O42" s="273"/>
      <c r="P42" s="49"/>
      <c r="Q42" s="49"/>
      <c r="R42" s="49"/>
    </row>
    <row r="43" spans="1:18" s="48" customFormat="1" ht="9.9499999999999993" customHeight="1" x14ac:dyDescent="0.2">
      <c r="A43" s="84" t="s">
        <v>59</v>
      </c>
      <c r="B43" s="53"/>
      <c r="C43" s="53"/>
      <c r="D43" s="55"/>
      <c r="E43" s="295"/>
      <c r="F43" s="304" t="str">
        <f>'Seznam 1'!F39</f>
        <v>Uzemnění potrubí</v>
      </c>
      <c r="G43" s="301"/>
      <c r="H43" s="301"/>
      <c r="I43" s="301"/>
      <c r="J43" s="302"/>
      <c r="K43" s="255" t="str">
        <f>'Seznam 1'!K39</f>
        <v>Číslo zak:</v>
      </c>
      <c r="L43" s="316"/>
      <c r="M43" s="316"/>
      <c r="N43" s="316"/>
      <c r="O43" s="317"/>
      <c r="P43" s="49"/>
      <c r="Q43" s="49"/>
      <c r="R43" s="49"/>
    </row>
    <row r="44" spans="1:18" s="48" customFormat="1" ht="18" customHeight="1" x14ac:dyDescent="0.2">
      <c r="A44" s="84" t="s">
        <v>60</v>
      </c>
      <c r="B44" s="53"/>
      <c r="C44" s="53"/>
      <c r="D44" s="55"/>
      <c r="E44" s="295"/>
      <c r="F44" s="301"/>
      <c r="G44" s="301"/>
      <c r="H44" s="301"/>
      <c r="I44" s="301"/>
      <c r="J44" s="302"/>
      <c r="K44" s="252" t="str">
        <f>'Seznam 1'!M39</f>
        <v>7677-26</v>
      </c>
      <c r="L44" s="253"/>
      <c r="M44" s="253"/>
      <c r="N44" s="253"/>
      <c r="O44" s="254"/>
      <c r="P44" s="49"/>
      <c r="Q44" s="49"/>
      <c r="R44" s="49"/>
    </row>
    <row r="45" spans="1:18" s="48" customFormat="1" ht="15.95" customHeight="1" thickBot="1" x14ac:dyDescent="0.25">
      <c r="A45" s="84" t="s">
        <v>61</v>
      </c>
      <c r="B45" s="53"/>
      <c r="C45" s="53"/>
      <c r="D45" s="55"/>
      <c r="E45" s="295"/>
      <c r="F45" s="301"/>
      <c r="G45" s="301"/>
      <c r="H45" s="301"/>
      <c r="I45" s="301"/>
      <c r="J45" s="302"/>
      <c r="K45" s="305" t="s">
        <v>62</v>
      </c>
      <c r="L45" s="306"/>
      <c r="M45" s="307"/>
      <c r="N45" s="308"/>
      <c r="O45" s="309"/>
      <c r="P45" s="49"/>
      <c r="Q45" s="49"/>
      <c r="R45" s="49"/>
    </row>
    <row r="46" spans="1:18" s="48" customFormat="1" ht="9.6" customHeight="1" thickTop="1" x14ac:dyDescent="0.2">
      <c r="A46" s="84" t="s">
        <v>63</v>
      </c>
      <c r="B46" s="53"/>
      <c r="C46" s="53"/>
      <c r="D46" s="53"/>
      <c r="E46" s="255" t="str">
        <f>'Seznam 1'!E41</f>
        <v xml:space="preserve"> OBJEDNATEL:</v>
      </c>
      <c r="F46" s="257" t="str">
        <f>'Seznam 1'!F41</f>
        <v>Báňské projekty Teplice a.s.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6"/>
      <c r="F47" s="260"/>
      <c r="G47" s="260"/>
      <c r="H47" s="260"/>
      <c r="I47" s="260"/>
      <c r="J47" s="261"/>
      <c r="K47" s="246" t="str">
        <f>'Seznam 1'!K41</f>
        <v>BPO 9-90397</v>
      </c>
      <c r="L47" s="247"/>
      <c r="M47" s="247"/>
      <c r="N47" s="247"/>
      <c r="O47" s="24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5">
        <f>'Seznam 1'!F42</f>
        <v>0</v>
      </c>
      <c r="G48" s="266"/>
      <c r="H48" s="266"/>
      <c r="I48" s="266"/>
      <c r="J48" s="267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(1)</vt:lpstr>
      <vt:lpstr>Výkres (2)</vt:lpstr>
      <vt:lpstr>Výkres (3)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Březina Bohumil</dc:creator>
  <cp:lastModifiedBy>Boháčková Soňa</cp:lastModifiedBy>
  <cp:lastPrinted>2017-03-10T09:00:55Z</cp:lastPrinted>
  <dcterms:created xsi:type="dcterms:W3CDTF">2015-10-12T08:19:04Z</dcterms:created>
  <dcterms:modified xsi:type="dcterms:W3CDTF">2017-03-10T09:01:37Z</dcterms:modified>
</cp:coreProperties>
</file>